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axslayeraustralia.sharepoint.com/sites/Templates/Shared Documents/- I - ITR - Job Workpapers &amp; Letters/-- Current Year (2023) --/"/>
    </mc:Choice>
  </mc:AlternateContent>
  <xr:revisionPtr revIDLastSave="62" documentId="8_{E6695EDA-61EF-4C3A-A3AD-390AB219DF64}" xr6:coauthVersionLast="47" xr6:coauthVersionMax="47" xr10:uidLastSave="{26FBB9BF-9E25-4A20-93AC-CA7F56DCF13D}"/>
  <bookViews>
    <workbookView xWindow="-120" yWindow="-120" windowWidth="29040" windowHeight="15840" xr2:uid="{8E636B21-B2A4-440B-B5BD-6C0738BE719A}"/>
  </bookViews>
  <sheets>
    <sheet name="Rent" sheetId="1" r:id="rId1"/>
    <sheet name="Purchase &amp; Cost Ba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H15" i="1"/>
  <c r="G15" i="1"/>
  <c r="F15" i="1"/>
  <c r="E15" i="1"/>
  <c r="D15" i="1"/>
  <c r="C15" i="1"/>
  <c r="H50" i="1"/>
  <c r="H52" i="1" s="1"/>
  <c r="H63" i="1" s="1"/>
  <c r="G50" i="1"/>
  <c r="G52" i="1" s="1"/>
  <c r="G63" i="1" s="1"/>
  <c r="F50" i="1"/>
  <c r="E50" i="1"/>
  <c r="E52" i="1" s="1"/>
  <c r="E63" i="1" s="1"/>
  <c r="D50" i="1"/>
  <c r="D52" i="1" s="1"/>
  <c r="D63" i="1" s="1"/>
  <c r="F52" i="1" l="1"/>
  <c r="F63" i="1" s="1"/>
  <c r="C31" i="2"/>
  <c r="C35" i="2" s="1"/>
  <c r="C36" i="2" s="1"/>
  <c r="C38" i="2" s="1"/>
  <c r="C41" i="2" s="1"/>
  <c r="C52" i="1"/>
  <c r="C63" i="1" s="1"/>
</calcChain>
</file>

<file path=xl/sharedStrings.xml><?xml version="1.0" encoding="utf-8"?>
<sst xmlns="http://schemas.openxmlformats.org/spreadsheetml/2006/main" count="95" uniqueCount="59">
  <si>
    <t>rent</t>
  </si>
  <si>
    <t>income</t>
  </si>
  <si>
    <t>expenses</t>
  </si>
  <si>
    <t>council rates</t>
  </si>
  <si>
    <t>Q1</t>
  </si>
  <si>
    <t>Q2</t>
  </si>
  <si>
    <t>Q3</t>
  </si>
  <si>
    <t>Q4</t>
  </si>
  <si>
    <t>water rates</t>
  </si>
  <si>
    <t>interest</t>
  </si>
  <si>
    <t>capital items</t>
  </si>
  <si>
    <t>Rental Property Schedule</t>
  </si>
  <si>
    <t>total income</t>
  </si>
  <si>
    <t>other</t>
  </si>
  <si>
    <t>insurance</t>
  </si>
  <si>
    <t>repairs</t>
  </si>
  <si>
    <t>depreciation</t>
  </si>
  <si>
    <t>building</t>
  </si>
  <si>
    <t>fittings</t>
  </si>
  <si>
    <t>Rental profit / (Loss)</t>
  </si>
  <si>
    <t>Total expenses</t>
  </si>
  <si>
    <t>land tax</t>
  </si>
  <si>
    <t>management fees</t>
  </si>
  <si>
    <t>x</t>
  </si>
  <si>
    <t>pool</t>
  </si>
  <si>
    <t>advertising</t>
  </si>
  <si>
    <t>letting fee</t>
  </si>
  <si>
    <t>depreciation schedule fee</t>
  </si>
  <si>
    <t>Owner(s)</t>
  </si>
  <si>
    <t>Date purchased</t>
  </si>
  <si>
    <t>Address</t>
  </si>
  <si>
    <t>Price of property</t>
  </si>
  <si>
    <t>Stamp Duty</t>
  </si>
  <si>
    <t>Legal Fees</t>
  </si>
  <si>
    <t>Initial repairs</t>
  </si>
  <si>
    <t>Selling costs</t>
  </si>
  <si>
    <t>Purchase costs</t>
  </si>
  <si>
    <t>Capital Gain</t>
  </si>
  <si>
    <t>Taxable Gain</t>
  </si>
  <si>
    <t>% of ownership</t>
  </si>
  <si>
    <t>Equals Taxable Gain</t>
  </si>
  <si>
    <t>Buyers advocate fees</t>
  </si>
  <si>
    <t>Buidling inspection</t>
  </si>
  <si>
    <t>est</t>
  </si>
  <si>
    <t>Xxx</t>
  </si>
  <si>
    <t>Tax Thereon - see marginal tax rates</t>
  </si>
  <si>
    <t>TBA</t>
  </si>
  <si>
    <t>interest only 5yrs</t>
  </si>
  <si>
    <t>Adjustments</t>
  </si>
  <si>
    <t>Profit / (Loss) per Tax Return</t>
  </si>
  <si>
    <t>Agent commission</t>
  </si>
  <si>
    <t>Legal fees</t>
  </si>
  <si>
    <t>Sell price</t>
  </si>
  <si>
    <t>Cost Base</t>
  </si>
  <si>
    <t>Cost Base and Capital Gain</t>
  </si>
  <si>
    <t>Div 40 Depreciation add back</t>
  </si>
  <si>
    <t>less 50% general discount</t>
  </si>
  <si>
    <t>-assets held &gt; 12mths
- individuals, trusts, partnerships
(conditions apply)</t>
  </si>
  <si>
    <t>body corporate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</si>
</sst>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 applyAlignment="1">
      <alignment horizontal="center"/>
    </xf>
    <xf numFmtId="0" fontId="0" fillId="2" borderId="0" xfId="0" applyFill="1"/>
    <xf numFmtId="0" fontId="3" fillId="0" borderId="0" xfId="0" applyFont="1"/>
    <xf numFmtId="9" fontId="0" fillId="0" borderId="0" xfId="0" applyNumberFormat="1"/>
    <xf numFmtId="0" fontId="0" fillId="0" borderId="0" xfId="0" applyAlignment="1">
      <alignment horizontal="left"/>
    </xf>
    <xf numFmtId="17" fontId="0" fillId="0" borderId="0" xfId="0" applyNumberFormat="1" applyAlignment="1">
      <alignment horizontal="left"/>
    </xf>
    <xf numFmtId="164" fontId="0" fillId="0" borderId="0" xfId="1" applyNumberFormat="1" applyFont="1"/>
    <xf numFmtId="0" fontId="0" fillId="0" borderId="0" xfId="0" quotePrefix="1" applyAlignment="1">
      <alignment wrapText="1"/>
    </xf>
    <xf numFmtId="164" fontId="0" fillId="0" borderId="0" xfId="1" applyNumberFormat="1" applyFont="1" applyAlignment="1">
      <alignment horizontal="right"/>
    </xf>
    <xf numFmtId="164" fontId="0" fillId="0" borderId="1" xfId="1" applyNumberFormat="1" applyFont="1" applyBorder="1"/>
    <xf numFmtId="9" fontId="0" fillId="0" borderId="1" xfId="2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DEC6E-881F-4E9B-9614-EFF5E76FBCD3}">
  <dimension ref="A1:H63"/>
  <sheetViews>
    <sheetView tabSelected="1" workbookViewId="0"/>
  </sheetViews>
  <sheetFormatPr defaultRowHeight="15" x14ac:dyDescent="0.25"/>
  <cols>
    <col min="1" max="1" width="24.140625" customWidth="1"/>
    <col min="2" max="2" width="17.5703125" customWidth="1"/>
  </cols>
  <sheetData>
    <row r="1" spans="1:8" x14ac:dyDescent="0.25">
      <c r="A1" s="5" t="s">
        <v>44</v>
      </c>
    </row>
    <row r="2" spans="1:8" x14ac:dyDescent="0.25">
      <c r="A2" s="5" t="s">
        <v>11</v>
      </c>
    </row>
    <row r="4" spans="1:8" x14ac:dyDescent="0.25">
      <c r="A4" t="s">
        <v>30</v>
      </c>
      <c r="B4" s="7" t="s">
        <v>23</v>
      </c>
    </row>
    <row r="5" spans="1:8" x14ac:dyDescent="0.25">
      <c r="A5" t="s">
        <v>29</v>
      </c>
      <c r="B5" s="8" t="s">
        <v>23</v>
      </c>
    </row>
    <row r="6" spans="1:8" x14ac:dyDescent="0.25">
      <c r="A6" t="s">
        <v>28</v>
      </c>
      <c r="B6" s="7" t="s">
        <v>23</v>
      </c>
      <c r="C6" s="6">
        <v>0.5</v>
      </c>
    </row>
    <row r="7" spans="1:8" x14ac:dyDescent="0.25">
      <c r="B7" s="7" t="s">
        <v>23</v>
      </c>
      <c r="C7" s="6">
        <v>0.5</v>
      </c>
    </row>
    <row r="10" spans="1:8" x14ac:dyDescent="0.25">
      <c r="C10" s="3">
        <v>2023</v>
      </c>
      <c r="D10" s="3">
        <v>2024</v>
      </c>
      <c r="E10" s="3">
        <v>2025</v>
      </c>
      <c r="F10" s="3">
        <v>2026</v>
      </c>
      <c r="G10" s="3">
        <v>2027</v>
      </c>
      <c r="H10" s="3">
        <v>2028</v>
      </c>
    </row>
    <row r="11" spans="1:8" x14ac:dyDescent="0.25">
      <c r="A11" s="1" t="s">
        <v>1</v>
      </c>
    </row>
    <row r="12" spans="1:8" x14ac:dyDescent="0.25">
      <c r="A12" t="s">
        <v>0</v>
      </c>
      <c r="C12">
        <v>11706</v>
      </c>
      <c r="D12">
        <v>0</v>
      </c>
      <c r="E12">
        <v>0</v>
      </c>
      <c r="F12">
        <v>0</v>
      </c>
      <c r="G12">
        <v>0</v>
      </c>
      <c r="H12">
        <v>0</v>
      </c>
    </row>
    <row r="13" spans="1:8" x14ac:dyDescent="0.25">
      <c r="A13" t="s">
        <v>13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</row>
    <row r="15" spans="1:8" x14ac:dyDescent="0.25">
      <c r="A15" t="s">
        <v>12</v>
      </c>
      <c r="C15">
        <f>SUM(C11:C14)</f>
        <v>11706</v>
      </c>
      <c r="D15">
        <f t="shared" ref="D15:H15" si="0">SUM(D11:D14)</f>
        <v>0</v>
      </c>
      <c r="E15">
        <f t="shared" si="0"/>
        <v>0</v>
      </c>
      <c r="F15">
        <f t="shared" si="0"/>
        <v>0</v>
      </c>
      <c r="G15">
        <f t="shared" si="0"/>
        <v>0</v>
      </c>
      <c r="H15">
        <f t="shared" si="0"/>
        <v>0</v>
      </c>
    </row>
    <row r="17" spans="1:8" x14ac:dyDescent="0.25">
      <c r="A17" s="1" t="s">
        <v>2</v>
      </c>
    </row>
    <row r="19" spans="1:8" x14ac:dyDescent="0.25">
      <c r="A19" t="s">
        <v>22</v>
      </c>
      <c r="C19">
        <v>929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8" x14ac:dyDescent="0.25">
      <c r="A20" t="s">
        <v>14</v>
      </c>
      <c r="C20">
        <v>1507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8" x14ac:dyDescent="0.25">
      <c r="A21" t="s">
        <v>9</v>
      </c>
      <c r="B21" t="s">
        <v>47</v>
      </c>
      <c r="C21">
        <v>13925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8" x14ac:dyDescent="0.25">
      <c r="A22" t="s">
        <v>3</v>
      </c>
      <c r="B22" t="s">
        <v>4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</row>
    <row r="23" spans="1:8" x14ac:dyDescent="0.25">
      <c r="B23" t="s">
        <v>5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</row>
    <row r="24" spans="1:8" x14ac:dyDescent="0.25">
      <c r="B24" t="s">
        <v>6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</row>
    <row r="25" spans="1:8" x14ac:dyDescent="0.25">
      <c r="B25" t="s">
        <v>7</v>
      </c>
      <c r="C25">
        <v>2324</v>
      </c>
      <c r="D25">
        <v>0</v>
      </c>
      <c r="E25">
        <v>0</v>
      </c>
      <c r="F25">
        <v>0</v>
      </c>
      <c r="G25">
        <v>0</v>
      </c>
      <c r="H25">
        <v>0</v>
      </c>
    </row>
    <row r="26" spans="1:8" x14ac:dyDescent="0.25">
      <c r="A26" t="s">
        <v>8</v>
      </c>
      <c r="B26" t="s">
        <v>4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</row>
    <row r="27" spans="1:8" x14ac:dyDescent="0.25">
      <c r="B27" t="s">
        <v>5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</row>
    <row r="28" spans="1:8" x14ac:dyDescent="0.25">
      <c r="B28" t="s">
        <v>6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</row>
    <row r="29" spans="1:8" x14ac:dyDescent="0.25">
      <c r="B29" t="s">
        <v>7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</row>
    <row r="30" spans="1:8" x14ac:dyDescent="0.25">
      <c r="A30" t="s">
        <v>58</v>
      </c>
      <c r="B30" t="s">
        <v>4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</row>
    <row r="31" spans="1:8" x14ac:dyDescent="0.25">
      <c r="B31" t="s">
        <v>5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</row>
    <row r="32" spans="1:8" x14ac:dyDescent="0.25">
      <c r="B32" t="s">
        <v>6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</row>
    <row r="33" spans="1:8" x14ac:dyDescent="0.25">
      <c r="B33" t="s">
        <v>7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</row>
    <row r="34" spans="1:8" x14ac:dyDescent="0.25">
      <c r="A34" t="s">
        <v>15</v>
      </c>
      <c r="C34">
        <v>484</v>
      </c>
      <c r="D34">
        <v>0</v>
      </c>
      <c r="E34">
        <v>0</v>
      </c>
      <c r="F34">
        <v>0</v>
      </c>
      <c r="G34">
        <v>0</v>
      </c>
      <c r="H34">
        <v>0</v>
      </c>
    </row>
    <row r="35" spans="1:8" x14ac:dyDescent="0.25">
      <c r="A35" t="s">
        <v>10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</row>
    <row r="36" spans="1:8" x14ac:dyDescent="0.25">
      <c r="A36" t="s">
        <v>21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</row>
    <row r="37" spans="1:8" x14ac:dyDescent="0.25">
      <c r="A37" t="s">
        <v>24</v>
      </c>
      <c r="C37">
        <v>248</v>
      </c>
      <c r="D37">
        <v>0</v>
      </c>
      <c r="E37">
        <v>0</v>
      </c>
      <c r="F37">
        <v>0</v>
      </c>
      <c r="G37">
        <v>0</v>
      </c>
      <c r="H37">
        <v>0</v>
      </c>
    </row>
    <row r="38" spans="1:8" x14ac:dyDescent="0.25">
      <c r="A38" t="s">
        <v>25</v>
      </c>
      <c r="C38">
        <v>362</v>
      </c>
      <c r="D38">
        <v>0</v>
      </c>
      <c r="E38">
        <v>0</v>
      </c>
      <c r="F38">
        <v>0</v>
      </c>
      <c r="G38">
        <v>0</v>
      </c>
      <c r="H38">
        <v>0</v>
      </c>
    </row>
    <row r="39" spans="1:8" x14ac:dyDescent="0.25">
      <c r="A39" t="s">
        <v>26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</row>
    <row r="40" spans="1:8" x14ac:dyDescent="0.25">
      <c r="A40" t="s">
        <v>27</v>
      </c>
      <c r="C40">
        <v>270</v>
      </c>
      <c r="D40">
        <v>0</v>
      </c>
      <c r="E40">
        <v>0</v>
      </c>
      <c r="F40">
        <v>0</v>
      </c>
      <c r="G40">
        <v>0</v>
      </c>
      <c r="H40">
        <v>0</v>
      </c>
    </row>
    <row r="41" spans="1:8" x14ac:dyDescent="0.25">
      <c r="A41" t="s">
        <v>23</v>
      </c>
      <c r="C41">
        <v>90</v>
      </c>
      <c r="D41">
        <v>0</v>
      </c>
      <c r="E41">
        <v>0</v>
      </c>
      <c r="F41">
        <v>0</v>
      </c>
      <c r="G41">
        <v>0</v>
      </c>
      <c r="H41">
        <v>0</v>
      </c>
    </row>
    <row r="42" spans="1:8" x14ac:dyDescent="0.25">
      <c r="A42" t="s">
        <v>23</v>
      </c>
      <c r="C42">
        <v>90</v>
      </c>
      <c r="D42">
        <v>0</v>
      </c>
      <c r="E42">
        <v>0</v>
      </c>
      <c r="F42">
        <v>0</v>
      </c>
      <c r="G42">
        <v>0</v>
      </c>
      <c r="H42">
        <v>0</v>
      </c>
    </row>
    <row r="43" spans="1:8" x14ac:dyDescent="0.25">
      <c r="A43" t="s">
        <v>23</v>
      </c>
      <c r="C43">
        <v>75</v>
      </c>
      <c r="D43">
        <v>0</v>
      </c>
      <c r="E43">
        <v>0</v>
      </c>
      <c r="F43">
        <v>0</v>
      </c>
      <c r="G43">
        <v>0</v>
      </c>
      <c r="H43">
        <v>0</v>
      </c>
    </row>
    <row r="44" spans="1:8" x14ac:dyDescent="0.25">
      <c r="A44" t="s">
        <v>23</v>
      </c>
      <c r="C44">
        <v>3</v>
      </c>
      <c r="D44">
        <v>0</v>
      </c>
      <c r="E44">
        <v>0</v>
      </c>
      <c r="F44">
        <v>0</v>
      </c>
      <c r="G44">
        <v>0</v>
      </c>
      <c r="H44">
        <v>0</v>
      </c>
    </row>
    <row r="45" spans="1:8" x14ac:dyDescent="0.25">
      <c r="A45" t="s">
        <v>23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</row>
    <row r="46" spans="1:8" x14ac:dyDescent="0.25">
      <c r="A46" t="s">
        <v>23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</row>
    <row r="47" spans="1:8" x14ac:dyDescent="0.25">
      <c r="A47" t="s">
        <v>23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</row>
    <row r="48" spans="1:8" x14ac:dyDescent="0.25">
      <c r="A48" t="s">
        <v>23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</row>
    <row r="50" spans="1:8" x14ac:dyDescent="0.25">
      <c r="A50" t="s">
        <v>20</v>
      </c>
      <c r="C50">
        <f>SUM(C17:C49)</f>
        <v>20307</v>
      </c>
      <c r="D50">
        <f t="shared" ref="D50:H50" si="1">SUM(D17:D49)</f>
        <v>0</v>
      </c>
      <c r="E50">
        <f t="shared" si="1"/>
        <v>0</v>
      </c>
      <c r="F50">
        <f t="shared" si="1"/>
        <v>0</v>
      </c>
      <c r="G50">
        <f t="shared" si="1"/>
        <v>0</v>
      </c>
      <c r="H50">
        <f t="shared" si="1"/>
        <v>0</v>
      </c>
    </row>
    <row r="52" spans="1:8" x14ac:dyDescent="0.25">
      <c r="A52" t="s">
        <v>19</v>
      </c>
      <c r="C52">
        <f>+C15-C50</f>
        <v>-8601</v>
      </c>
      <c r="D52">
        <f t="shared" ref="D52:H52" si="2">+D15-D50</f>
        <v>0</v>
      </c>
      <c r="E52">
        <f t="shared" si="2"/>
        <v>0</v>
      </c>
      <c r="F52">
        <f t="shared" si="2"/>
        <v>0</v>
      </c>
      <c r="G52">
        <f t="shared" si="2"/>
        <v>0</v>
      </c>
      <c r="H52">
        <f t="shared" si="2"/>
        <v>0</v>
      </c>
    </row>
    <row r="54" spans="1:8" x14ac:dyDescent="0.25">
      <c r="A54" s="1" t="s">
        <v>48</v>
      </c>
    </row>
    <row r="56" spans="1:8" x14ac:dyDescent="0.25">
      <c r="A56" t="s">
        <v>10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</row>
    <row r="57" spans="1:8" x14ac:dyDescent="0.25">
      <c r="A57" t="s">
        <v>16</v>
      </c>
      <c r="B57" t="s">
        <v>17</v>
      </c>
      <c r="C57">
        <v>-2637</v>
      </c>
      <c r="D57">
        <v>-2637</v>
      </c>
      <c r="E57">
        <v>-2637</v>
      </c>
      <c r="F57">
        <v>-2637</v>
      </c>
      <c r="G57">
        <v>-2637</v>
      </c>
      <c r="H57">
        <v>-2637</v>
      </c>
    </row>
    <row r="58" spans="1:8" x14ac:dyDescent="0.25">
      <c r="B58" t="s">
        <v>18</v>
      </c>
      <c r="C58">
        <v>-105</v>
      </c>
      <c r="D58">
        <v>-105</v>
      </c>
      <c r="E58">
        <v>-105</v>
      </c>
      <c r="F58">
        <v>-105</v>
      </c>
      <c r="G58">
        <v>-105</v>
      </c>
      <c r="H58">
        <v>-105</v>
      </c>
    </row>
    <row r="59" spans="1:8" x14ac:dyDescent="0.25">
      <c r="A59" t="s">
        <v>23</v>
      </c>
    </row>
    <row r="60" spans="1:8" x14ac:dyDescent="0.25">
      <c r="A60" t="s">
        <v>23</v>
      </c>
    </row>
    <row r="61" spans="1:8" x14ac:dyDescent="0.25">
      <c r="A61" t="s">
        <v>23</v>
      </c>
      <c r="C61" s="2"/>
      <c r="D61" s="2"/>
      <c r="E61" s="2"/>
      <c r="F61" s="2"/>
      <c r="G61" s="2"/>
      <c r="H61" s="2"/>
    </row>
    <row r="63" spans="1:8" x14ac:dyDescent="0.25">
      <c r="A63" t="s">
        <v>49</v>
      </c>
      <c r="C63" s="4">
        <f>SUM(C52:C62)</f>
        <v>-11343</v>
      </c>
      <c r="D63" s="4">
        <f t="shared" ref="D63:H63" si="3">SUM(D52:D62)</f>
        <v>-2742</v>
      </c>
      <c r="E63" s="4">
        <f t="shared" si="3"/>
        <v>-2742</v>
      </c>
      <c r="F63" s="4">
        <f t="shared" si="3"/>
        <v>-2742</v>
      </c>
      <c r="G63" s="4">
        <f t="shared" si="3"/>
        <v>-2742</v>
      </c>
      <c r="H63" s="4">
        <f t="shared" si="3"/>
        <v>-2742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0D3F8-809B-430E-BEED-F8C3F4CB0DFE}">
  <dimension ref="A1:C42"/>
  <sheetViews>
    <sheetView workbookViewId="0"/>
  </sheetViews>
  <sheetFormatPr defaultRowHeight="15" x14ac:dyDescent="0.25"/>
  <cols>
    <col min="1" max="1" width="28" customWidth="1"/>
    <col min="2" max="2" width="32.85546875" customWidth="1"/>
    <col min="3" max="3" width="13.28515625" style="9" bestFit="1" customWidth="1"/>
  </cols>
  <sheetData>
    <row r="1" spans="1:3" x14ac:dyDescent="0.25">
      <c r="A1" s="5" t="s">
        <v>44</v>
      </c>
      <c r="B1" s="5"/>
    </row>
    <row r="2" spans="1:3" x14ac:dyDescent="0.25">
      <c r="A2" s="5" t="s">
        <v>54</v>
      </c>
      <c r="B2" s="5"/>
    </row>
    <row r="4" spans="1:3" x14ac:dyDescent="0.25">
      <c r="A4" s="1" t="s">
        <v>36</v>
      </c>
      <c r="B4" s="1"/>
    </row>
    <row r="5" spans="1:3" x14ac:dyDescent="0.25">
      <c r="A5" t="s">
        <v>31</v>
      </c>
      <c r="C5" s="9">
        <v>500000</v>
      </c>
    </row>
    <row r="6" spans="1:3" x14ac:dyDescent="0.25">
      <c r="A6" t="s">
        <v>32</v>
      </c>
      <c r="C6" s="9">
        <v>0</v>
      </c>
    </row>
    <row r="7" spans="1:3" x14ac:dyDescent="0.25">
      <c r="A7" t="s">
        <v>33</v>
      </c>
      <c r="C7" s="9">
        <v>0</v>
      </c>
    </row>
    <row r="8" spans="1:3" x14ac:dyDescent="0.25">
      <c r="A8" t="s">
        <v>34</v>
      </c>
      <c r="C8" s="9">
        <v>0</v>
      </c>
    </row>
    <row r="9" spans="1:3" x14ac:dyDescent="0.25">
      <c r="A9" t="s">
        <v>41</v>
      </c>
      <c r="C9" s="9">
        <v>0</v>
      </c>
    </row>
    <row r="10" spans="1:3" x14ac:dyDescent="0.25">
      <c r="A10" t="s">
        <v>42</v>
      </c>
      <c r="C10" s="9">
        <v>0</v>
      </c>
    </row>
    <row r="11" spans="1:3" x14ac:dyDescent="0.25">
      <c r="A11" t="s">
        <v>23</v>
      </c>
      <c r="C11" s="9">
        <v>0</v>
      </c>
    </row>
    <row r="12" spans="1:3" x14ac:dyDescent="0.25">
      <c r="A12" t="s">
        <v>23</v>
      </c>
      <c r="C12" s="9">
        <v>0</v>
      </c>
    </row>
    <row r="13" spans="1:3" x14ac:dyDescent="0.25">
      <c r="A13" t="s">
        <v>23</v>
      </c>
      <c r="C13" s="9">
        <v>0</v>
      </c>
    </row>
    <row r="14" spans="1:3" x14ac:dyDescent="0.25">
      <c r="A14" t="s">
        <v>23</v>
      </c>
      <c r="C14" s="9">
        <v>0</v>
      </c>
    </row>
    <row r="15" spans="1:3" x14ac:dyDescent="0.25">
      <c r="A15" t="s">
        <v>23</v>
      </c>
      <c r="C15" s="9">
        <v>0</v>
      </c>
    </row>
    <row r="17" spans="1:3" x14ac:dyDescent="0.25">
      <c r="A17" s="1" t="s">
        <v>48</v>
      </c>
    </row>
    <row r="18" spans="1:3" x14ac:dyDescent="0.25">
      <c r="A18" t="s">
        <v>55</v>
      </c>
      <c r="C18" s="9">
        <v>0</v>
      </c>
    </row>
    <row r="19" spans="1:3" x14ac:dyDescent="0.25">
      <c r="A19" t="s">
        <v>23</v>
      </c>
      <c r="C19" s="9">
        <v>0</v>
      </c>
    </row>
    <row r="20" spans="1:3" x14ac:dyDescent="0.25">
      <c r="A20" t="s">
        <v>23</v>
      </c>
      <c r="C20" s="9">
        <v>0</v>
      </c>
    </row>
    <row r="23" spans="1:3" x14ac:dyDescent="0.25">
      <c r="A23" s="1" t="s">
        <v>35</v>
      </c>
      <c r="B23" s="1"/>
    </row>
    <row r="24" spans="1:3" x14ac:dyDescent="0.25">
      <c r="A24" t="s">
        <v>50</v>
      </c>
      <c r="C24" s="9">
        <v>0</v>
      </c>
    </row>
    <row r="25" spans="1:3" x14ac:dyDescent="0.25">
      <c r="A25" t="s">
        <v>51</v>
      </c>
      <c r="C25" s="9">
        <v>0</v>
      </c>
    </row>
    <row r="26" spans="1:3" x14ac:dyDescent="0.25">
      <c r="A26" t="s">
        <v>23</v>
      </c>
      <c r="C26" s="9">
        <v>0</v>
      </c>
    </row>
    <row r="27" spans="1:3" x14ac:dyDescent="0.25">
      <c r="A27" t="s">
        <v>23</v>
      </c>
      <c r="C27" s="9">
        <v>0</v>
      </c>
    </row>
    <row r="28" spans="1:3" x14ac:dyDescent="0.25">
      <c r="A28" t="s">
        <v>23</v>
      </c>
      <c r="C28" s="9">
        <v>0</v>
      </c>
    </row>
    <row r="29" spans="1:3" x14ac:dyDescent="0.25">
      <c r="A29" t="s">
        <v>23</v>
      </c>
      <c r="C29" s="9">
        <v>0</v>
      </c>
    </row>
    <row r="31" spans="1:3" x14ac:dyDescent="0.25">
      <c r="A31" t="s">
        <v>53</v>
      </c>
      <c r="C31" s="9">
        <f>SUM(C3:C30)</f>
        <v>500000</v>
      </c>
    </row>
    <row r="33" spans="1:3" x14ac:dyDescent="0.25">
      <c r="A33" t="s">
        <v>52</v>
      </c>
      <c r="B33" t="s">
        <v>43</v>
      </c>
      <c r="C33" s="12">
        <v>1000000</v>
      </c>
    </row>
    <row r="35" spans="1:3" x14ac:dyDescent="0.25">
      <c r="A35" t="s">
        <v>37</v>
      </c>
      <c r="C35" s="9">
        <f>+C33-C31</f>
        <v>500000</v>
      </c>
    </row>
    <row r="36" spans="1:3" ht="45" x14ac:dyDescent="0.25">
      <c r="A36" t="s">
        <v>56</v>
      </c>
      <c r="B36" s="10" t="s">
        <v>57</v>
      </c>
      <c r="C36" s="12">
        <f>-C35/2</f>
        <v>-250000</v>
      </c>
    </row>
    <row r="38" spans="1:3" x14ac:dyDescent="0.25">
      <c r="A38" t="s">
        <v>40</v>
      </c>
      <c r="C38" s="9">
        <f>SUM(C35:C37)</f>
        <v>250000</v>
      </c>
    </row>
    <row r="39" spans="1:3" x14ac:dyDescent="0.25">
      <c r="A39" t="s">
        <v>39</v>
      </c>
      <c r="C39" s="13">
        <v>1</v>
      </c>
    </row>
    <row r="41" spans="1:3" x14ac:dyDescent="0.25">
      <c r="A41" t="s">
        <v>38</v>
      </c>
      <c r="C41" s="9">
        <f>+C38*C39</f>
        <v>250000</v>
      </c>
    </row>
    <row r="42" spans="1:3" x14ac:dyDescent="0.25">
      <c r="A42" t="s">
        <v>45</v>
      </c>
      <c r="C42" s="11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EDD79646BC1E48B39656EC528AD336" ma:contentTypeVersion="17" ma:contentTypeDescription="Create a new document." ma:contentTypeScope="" ma:versionID="30d2057e8b1f8da735534d8e6db50a18">
  <xsd:schema xmlns:xsd="http://www.w3.org/2001/XMLSchema" xmlns:xs="http://www.w3.org/2001/XMLSchema" xmlns:p="http://schemas.microsoft.com/office/2006/metadata/properties" xmlns:ns2="23805c20-acdd-4d9e-9cc7-50b6395c1a2a" xmlns:ns3="f9e638d2-d44a-463c-996f-f42b12d458f9" targetNamespace="http://schemas.microsoft.com/office/2006/metadata/properties" ma:root="true" ma:fieldsID="a922d69d4da3db392a1fabb4e8e4d3a9" ns2:_="" ns3:_="">
    <xsd:import namespace="23805c20-acdd-4d9e-9cc7-50b6395c1a2a"/>
    <xsd:import namespace="f9e638d2-d44a-463c-996f-f42b12d458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05c20-acdd-4d9e-9cc7-50b6395c1a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6fe930c-face-459a-a57f-74b3967a39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e638d2-d44a-463c-996f-f42b12d458f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f1a3fd-f72e-4dce-8da0-96309e2f42f8}" ma:internalName="TaxCatchAll" ma:showField="CatchAllData" ma:web="f9e638d2-d44a-463c-996f-f42b12d458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805c20-acdd-4d9e-9cc7-50b6395c1a2a">
      <Terms xmlns="http://schemas.microsoft.com/office/infopath/2007/PartnerControls"/>
    </lcf76f155ced4ddcb4097134ff3c332f>
    <TaxCatchAll xmlns="f9e638d2-d44a-463c-996f-f42b12d458f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51B281-85E0-4F22-B37F-00869C4811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05c20-acdd-4d9e-9cc7-50b6395c1a2a"/>
    <ds:schemaRef ds:uri="f9e638d2-d44a-463c-996f-f42b12d458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D742AE-F247-47EA-9454-CA4B0AC598B4}">
  <ds:schemaRefs>
    <ds:schemaRef ds:uri="http://schemas.microsoft.com/office/2006/metadata/properties"/>
    <ds:schemaRef ds:uri="http://schemas.microsoft.com/office/infopath/2007/PartnerControls"/>
    <ds:schemaRef ds:uri="ff4ee639-2cff-4dae-8733-df9332f0e6b4"/>
    <ds:schemaRef ds:uri="5d25d63c-3806-4c35-b1c8-f48b7d5aac3c"/>
    <ds:schemaRef ds:uri="23805c20-acdd-4d9e-9cc7-50b6395c1a2a"/>
    <ds:schemaRef ds:uri="f9e638d2-d44a-463c-996f-f42b12d458f9"/>
  </ds:schemaRefs>
</ds:datastoreItem>
</file>

<file path=customXml/itemProps3.xml><?xml version="1.0" encoding="utf-8"?>
<ds:datastoreItem xmlns:ds="http://schemas.openxmlformats.org/officeDocument/2006/customXml" ds:itemID="{948646A8-7C25-4EC3-9586-E66A4CDB9C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Rent</vt:lpstr>
      <vt:lpstr>Purchase &amp; Cost 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Nancarrow</dc:creator>
  <cp:lastModifiedBy>Justin Nancarrow</cp:lastModifiedBy>
  <dcterms:created xsi:type="dcterms:W3CDTF">2024-05-07T04:43:56Z</dcterms:created>
  <dcterms:modified xsi:type="dcterms:W3CDTF">2024-05-07T07:42:44Z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0x010100B7EDD79646BC1E48B39656EC528AD336</vt:lpwstr>
  </property>
  <property fmtid="{D5CDD505-2E9C-101B-9397-08002B2CF9AE}" pid="3" name="_dlc_DocIdItemGuid">
    <vt:lpwstr>30d31ebf-3ddd-47fa-8c6a-3dd620e262e8</vt:lpwstr>
  </property>
  <property fmtid="{D5CDD505-2E9C-101B-9397-08002B2CF9AE}" pid="4" name="MediaServiceImageTags">
    <vt:lpwstr/>
  </property>
</Properties>
</file>